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调剂总评成绩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Prix_SMC">[0]!Prix_SMC</definedName>
    <definedName name="t_kjlw">#REF!</definedName>
    <definedName name="_xlnm.Print_Area" localSheetId="0">'调剂总评成绩表'!#REF!</definedName>
  </definedNames>
  <calcPr fullCalcOnLoad="1"/>
</workbook>
</file>

<file path=xl/sharedStrings.xml><?xml version="1.0" encoding="utf-8"?>
<sst xmlns="http://schemas.openxmlformats.org/spreadsheetml/2006/main" count="37" uniqueCount="32">
  <si>
    <t>2023年湖北师范大学教育科学学院研究生招生考试总评成绩登记表（调剂考生）</t>
  </si>
  <si>
    <t>序号</t>
  </si>
  <si>
    <t>专业</t>
  </si>
  <si>
    <t>姓名</t>
  </si>
  <si>
    <t>编号</t>
  </si>
  <si>
    <t>考生编号</t>
  </si>
  <si>
    <t>初试成绩</t>
  </si>
  <si>
    <t>复试成绩</t>
  </si>
  <si>
    <t>总成绩</t>
  </si>
  <si>
    <t>排名</t>
  </si>
  <si>
    <t>备注</t>
  </si>
  <si>
    <t>原始分数</t>
  </si>
  <si>
    <t>权重分数（60%）</t>
  </si>
  <si>
    <t>面试成绩</t>
  </si>
  <si>
    <t>专业课笔试</t>
  </si>
  <si>
    <t>外国语听说能力测试</t>
  </si>
  <si>
    <t>权重40%</t>
  </si>
  <si>
    <t>权重30%</t>
  </si>
  <si>
    <t>总分</t>
  </si>
  <si>
    <t>权重分数（40%）</t>
  </si>
  <si>
    <t>教育学原理</t>
  </si>
  <si>
    <t>王撷硕</t>
  </si>
  <si>
    <t>104143040104007</t>
  </si>
  <si>
    <t>夏珍</t>
  </si>
  <si>
    <t>102853210010239</t>
  </si>
  <si>
    <t>闫亚丽</t>
  </si>
  <si>
    <t>105113004203270</t>
  </si>
  <si>
    <t>高等教育学</t>
  </si>
  <si>
    <t>李雪莹</t>
  </si>
  <si>
    <t>104033040106190</t>
  </si>
  <si>
    <t>杨蕾</t>
  </si>
  <si>
    <t>102853210010232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</si>
</sst>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.00_-;[Red]&quot;$&quot;\ #,##0.00\-"/>
    <numFmt numFmtId="178" formatCode="_(&quot;$&quot;* #,##0.00_);_(&quot;$&quot;* \(#,##0.00\);_(&quot;$&quot;* &quot;-&quot;??_);_(@_)"/>
    <numFmt numFmtId="179" formatCode="_-* #,##0_-;\-* #,##0_-;_-* &quot;-&quot;_-;_-@_-"/>
    <numFmt numFmtId="180" formatCode="#,##0;\(#,##0\)"/>
    <numFmt numFmtId="181" formatCode="_-&quot;$&quot;\ * #,##0_-;_-&quot;$&quot;\ * #,##0\-;_-&quot;$&quot;\ * &quot;-&quot;_-;_-@_-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&quot;$&quot;\ #,##0_-;[Red]&quot;$&quot;\ #,##0\-"/>
    <numFmt numFmtId="185" formatCode="\$#,##0.00;\(\$#,##0.00\)"/>
    <numFmt numFmtId="186" formatCode="\$#,##0;\(\$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#\ ??/??"/>
    <numFmt numFmtId="191" formatCode="_(&quot;$&quot;* #,##0_);_(&quot;$&quot;* \(#,##0\);_(&quot;$&quot;* &quot;-&quot;_);_(@_)"/>
    <numFmt numFmtId="192" formatCode="0_);[Red]\(0\)"/>
    <numFmt numFmtId="193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sz val="12"/>
      <color indexed="63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0"/>
      <color indexed="14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2"/>
      <color rgb="FF333333"/>
      <name val="宋体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4" fillId="0" borderId="2" applyFill="0" applyProtection="0">
      <alignment horizontal="right"/>
    </xf>
    <xf numFmtId="0" fontId="15" fillId="6" borderId="0" applyNumberFormat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0" fillId="7" borderId="3" applyNumberFormat="0" applyFont="0" applyAlignment="0" applyProtection="0"/>
    <xf numFmtId="0" fontId="18" fillId="0" borderId="0">
      <alignment/>
      <protection/>
    </xf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21" fillId="0" borderId="0">
      <alignment/>
      <protection locked="0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8" fillId="0" borderId="0">
      <alignment/>
      <protection/>
    </xf>
    <xf numFmtId="0" fontId="16" fillId="8" borderId="0" applyNumberFormat="0" applyBorder="0" applyAlignment="0" applyProtection="0"/>
    <xf numFmtId="0" fontId="19" fillId="0" borderId="6" applyNumberFormat="0" applyFill="0" applyAlignment="0" applyProtection="0"/>
    <xf numFmtId="0" fontId="16" fillId="9" borderId="0" applyNumberFormat="0" applyBorder="0" applyAlignment="0" applyProtection="0"/>
    <xf numFmtId="0" fontId="26" fillId="4" borderId="7" applyNumberFormat="0" applyAlignment="0" applyProtection="0"/>
    <xf numFmtId="0" fontId="27" fillId="4" borderId="1" applyNumberFormat="0" applyAlignment="0" applyProtection="0"/>
    <xf numFmtId="0" fontId="28" fillId="6" borderId="8" applyNumberFormat="0" applyAlignment="0" applyProtection="0"/>
    <xf numFmtId="0" fontId="7" fillId="10" borderId="0" applyNumberFormat="0" applyBorder="0" applyAlignment="0" applyProtection="0"/>
    <xf numFmtId="0" fontId="16" fillId="11" borderId="0" applyNumberFormat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10" borderId="0" applyNumberFormat="0" applyBorder="0" applyAlignment="0" applyProtection="0"/>
    <xf numFmtId="0" fontId="32" fillId="9" borderId="0" applyNumberFormat="0" applyBorder="0" applyAlignment="0" applyProtection="0"/>
    <xf numFmtId="0" fontId="7" fillId="1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6" fillId="16" borderId="0" applyNumberFormat="0" applyBorder="0" applyAlignment="0" applyProtection="0"/>
    <xf numFmtId="0" fontId="7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7" fillId="9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6" fillId="17" borderId="0" applyNumberFormat="0" applyBorder="0" applyAlignment="0" applyProtection="0"/>
    <xf numFmtId="0" fontId="18" fillId="0" borderId="0">
      <alignment/>
      <protection/>
    </xf>
    <xf numFmtId="0" fontId="11" fillId="7" borderId="0" applyNumberFormat="0" applyBorder="0" applyAlignment="0" applyProtection="0"/>
    <xf numFmtId="0" fontId="33" fillId="0" borderId="0">
      <alignment/>
      <protection/>
    </xf>
    <xf numFmtId="49" fontId="0" fillId="0" borderId="0" applyFont="0" applyFill="0" applyBorder="0" applyAlignment="0" applyProtection="0"/>
    <xf numFmtId="0" fontId="33" fillId="0" borderId="0">
      <alignment/>
      <protection/>
    </xf>
    <xf numFmtId="0" fontId="15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 applyFont="0" applyFill="0" applyBorder="0" applyAlignment="0" applyProtection="0"/>
    <xf numFmtId="0" fontId="11" fillId="10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178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20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35" fillId="0" borderId="0">
      <alignment/>
      <protection/>
    </xf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>
      <alignment/>
      <protection/>
    </xf>
    <xf numFmtId="185" fontId="35" fillId="0" borderId="0">
      <alignment/>
      <protection/>
    </xf>
    <xf numFmtId="15" fontId="37" fillId="0" borderId="0">
      <alignment/>
      <protection/>
    </xf>
    <xf numFmtId="186" fontId="35" fillId="0" borderId="0">
      <alignment/>
      <protection/>
    </xf>
    <xf numFmtId="0" fontId="3" fillId="0" borderId="0">
      <alignment/>
      <protection/>
    </xf>
    <xf numFmtId="184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4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38" fillId="7" borderId="13" applyNumberFormat="0" applyBorder="0" applyAlignment="0" applyProtection="0"/>
    <xf numFmtId="187" fontId="40" fillId="21" borderId="0">
      <alignment/>
      <protection/>
    </xf>
    <xf numFmtId="187" fontId="41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>
      <alignment vertical="center"/>
      <protection/>
    </xf>
    <xf numFmtId="0" fontId="35" fillId="0" borderId="0">
      <alignment/>
      <protection/>
    </xf>
    <xf numFmtId="37" fontId="42" fillId="0" borderId="0">
      <alignment/>
      <protection/>
    </xf>
    <xf numFmtId="0" fontId="21" fillId="0" borderId="0">
      <alignment/>
      <protection/>
    </xf>
    <xf numFmtId="14" fontId="10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14">
      <alignment horizontal="center"/>
      <protection/>
    </xf>
    <xf numFmtId="0" fontId="0" fillId="2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3" fillId="24" borderId="15">
      <alignment/>
      <protection locked="0"/>
    </xf>
    <xf numFmtId="0" fontId="44" fillId="0" borderId="0">
      <alignment/>
      <protection/>
    </xf>
    <xf numFmtId="0" fontId="43" fillId="24" borderId="15">
      <alignment/>
      <protection locked="0"/>
    </xf>
    <xf numFmtId="0" fontId="43" fillId="24" borderId="15">
      <alignment/>
      <protection locked="0"/>
    </xf>
    <xf numFmtId="191" fontId="0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45" fillId="0" borderId="1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7" fillId="0" borderId="2" applyNumberFormat="0" applyFill="0" applyProtection="0">
      <alignment horizontal="center"/>
    </xf>
    <xf numFmtId="0" fontId="48" fillId="25" borderId="0" applyNumberFormat="0" applyBorder="0" applyAlignment="0" applyProtection="0"/>
    <xf numFmtId="0" fontId="4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6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53" fillId="10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4" fillId="0" borderId="16" applyNumberFormat="0" applyFill="0" applyProtection="0">
      <alignment horizontal="left"/>
    </xf>
    <xf numFmtId="1" fontId="14" fillId="0" borderId="2" applyFill="0" applyProtection="0">
      <alignment horizontal="center"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92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193" fontId="4" fillId="0" borderId="13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193" fontId="6" fillId="0" borderId="13" xfId="0" applyNumberFormat="1" applyFont="1" applyFill="1" applyBorder="1" applyAlignment="1">
      <alignment horizontal="center" vertical="center" wrapText="1"/>
    </xf>
    <xf numFmtId="193" fontId="4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 quotePrefix="1">
      <alignment horizontal="center"/>
    </xf>
  </cellXfs>
  <cellStyles count="17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Book1_3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Accent3 - 20%" xfId="87"/>
    <cellStyle name="Milliers_!!!GO" xfId="88"/>
    <cellStyle name="Accent3 - 40%" xfId="89"/>
    <cellStyle name="Mon閠aire [0]_!!!GO" xfId="90"/>
    <cellStyle name="Accent3 - 60%" xfId="91"/>
    <cellStyle name="Accent4" xfId="92"/>
    <cellStyle name="Accent4 - 20%" xfId="93"/>
    <cellStyle name="Accent4 - 40%" xfId="94"/>
    <cellStyle name="Accent4 - 60%" xfId="95"/>
    <cellStyle name="捠壿 [0.00]_Region Orders (2)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Currency_!!!GO" xfId="110"/>
    <cellStyle name="分级显示列_1_Book1" xfId="111"/>
    <cellStyle name="样式 1" xfId="112"/>
    <cellStyle name="Currency1" xfId="113"/>
    <cellStyle name="Date" xfId="114"/>
    <cellStyle name="Dollar (zero dec)" xfId="115"/>
    <cellStyle name="e鯪9Y_x000B_" xfId="116"/>
    <cellStyle name="Normal - Style1" xfId="117"/>
    <cellStyle name="e鯪9Y_x000B_ 2" xfId="118"/>
    <cellStyle name="e鯪9Y_x000B__Book1" xfId="119"/>
    <cellStyle name="Grey" xfId="120"/>
    <cellStyle name="Header1" xfId="121"/>
    <cellStyle name="Header2" xfId="122"/>
    <cellStyle name="Input [yellow]" xfId="123"/>
    <cellStyle name="Input Cells" xfId="124"/>
    <cellStyle name="Linked Cells" xfId="125"/>
    <cellStyle name="Millares [0]_96 Risk" xfId="126"/>
    <cellStyle name="Millares_96 Risk" xfId="127"/>
    <cellStyle name="Milliers [0]_!!!GO" xfId="128"/>
    <cellStyle name="Moneda [0]_96 Risk" xfId="129"/>
    <cellStyle name="Moneda_96 Risk" xfId="130"/>
    <cellStyle name="Mon閠aire_!!!GO" xfId="131"/>
    <cellStyle name="常规 3" xfId="132"/>
    <cellStyle name="New Times Roman" xfId="133"/>
    <cellStyle name="no dec" xfId="134"/>
    <cellStyle name="Normal_!!!GO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差_Book1_2" xfId="158"/>
    <cellStyle name="差_Book1_3" xfId="159"/>
    <cellStyle name="常规 10" xfId="160"/>
    <cellStyle name="常规 11" xfId="161"/>
    <cellStyle name="常规 2" xfId="162"/>
    <cellStyle name="常规 4" xfId="163"/>
    <cellStyle name="常规 8" xfId="164"/>
    <cellStyle name="常规 9" xfId="165"/>
    <cellStyle name="分级显示行_1_Book1" xfId="166"/>
    <cellStyle name="好_Book1" xfId="167"/>
    <cellStyle name="好_Book1_1" xfId="168"/>
    <cellStyle name="好_Book1_2" xfId="169"/>
    <cellStyle name="好_Book1_3" xfId="170"/>
    <cellStyle name="借出原因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强调 1" xfId="177"/>
    <cellStyle name="强调 2" xfId="178"/>
    <cellStyle name="商品名称" xfId="179"/>
    <cellStyle name="数量" xfId="180"/>
    <cellStyle name="昗弨_Pacific Region P&amp;L" xfId="181"/>
    <cellStyle name="寘嬫愗傝 [0.00]_Region Orders (2)" xfId="182"/>
    <cellStyle name="寘嬫愗傝_Region Orders (2)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4.125" style="0" customWidth="1"/>
    <col min="2" max="2" width="8.75390625" style="0" customWidth="1"/>
    <col min="3" max="3" width="9.125" style="0" customWidth="1"/>
    <col min="4" max="4" width="5.00390625" style="0" customWidth="1"/>
    <col min="5" max="5" width="16.25390625" style="0" customWidth="1"/>
    <col min="6" max="6" width="7.50390625" style="0" customWidth="1"/>
    <col min="7" max="7" width="8.25390625" style="0" customWidth="1"/>
    <col min="8" max="8" width="7.375" style="0" customWidth="1"/>
    <col min="9" max="9" width="6.875" style="0" customWidth="1"/>
    <col min="10" max="10" width="5.875" style="0" customWidth="1"/>
    <col min="11" max="11" width="6.75390625" style="0" customWidth="1"/>
    <col min="12" max="12" width="6.625" style="0" customWidth="1"/>
    <col min="13" max="14" width="6.75390625" style="0" customWidth="1"/>
    <col min="15" max="15" width="6.375" style="0" customWidth="1"/>
    <col min="16" max="16" width="7.50390625" style="0" customWidth="1"/>
    <col min="17" max="17" width="6.00390625" style="0" customWidth="1"/>
  </cols>
  <sheetData>
    <row r="1" spans="1:21" ht="20.25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16"/>
      <c r="U1" s="16"/>
    </row>
    <row r="2" spans="1:21" ht="15">
      <c r="A2" s="3" t="s">
        <v>1</v>
      </c>
      <c r="B2" s="4" t="s">
        <v>2</v>
      </c>
      <c r="C2" s="3" t="s">
        <v>3</v>
      </c>
      <c r="D2" s="5" t="s">
        <v>4</v>
      </c>
      <c r="E2" s="6" t="s">
        <v>5</v>
      </c>
      <c r="F2" s="3" t="s">
        <v>6</v>
      </c>
      <c r="G2" s="3"/>
      <c r="H2" s="3" t="s">
        <v>7</v>
      </c>
      <c r="I2" s="3"/>
      <c r="J2" s="3"/>
      <c r="K2" s="3"/>
      <c r="L2" s="3"/>
      <c r="M2" s="3"/>
      <c r="N2" s="3"/>
      <c r="O2" s="3"/>
      <c r="P2" s="3" t="s">
        <v>8</v>
      </c>
      <c r="Q2" s="3" t="s">
        <v>9</v>
      </c>
      <c r="R2" s="17" t="s">
        <v>10</v>
      </c>
      <c r="T2" s="16"/>
      <c r="U2" s="16"/>
    </row>
    <row r="3" spans="1:18" ht="15">
      <c r="A3" s="3"/>
      <c r="B3" s="4"/>
      <c r="C3" s="3"/>
      <c r="D3" s="5"/>
      <c r="E3" s="6"/>
      <c r="F3" s="7" t="s">
        <v>11</v>
      </c>
      <c r="G3" s="7" t="s">
        <v>12</v>
      </c>
      <c r="H3" s="7" t="s">
        <v>13</v>
      </c>
      <c r="I3" s="7"/>
      <c r="J3" s="7" t="s">
        <v>14</v>
      </c>
      <c r="K3" s="7"/>
      <c r="L3" s="7" t="s">
        <v>15</v>
      </c>
      <c r="M3" s="7"/>
      <c r="N3" s="7" t="s">
        <v>7</v>
      </c>
      <c r="O3" s="7"/>
      <c r="P3" s="3"/>
      <c r="Q3" s="3"/>
      <c r="R3" s="17"/>
    </row>
    <row r="4" spans="1:18" ht="48">
      <c r="A4" s="3"/>
      <c r="B4" s="4"/>
      <c r="C4" s="3"/>
      <c r="D4" s="5"/>
      <c r="E4" s="6"/>
      <c r="F4" s="7"/>
      <c r="G4" s="7"/>
      <c r="H4" s="7" t="s">
        <v>11</v>
      </c>
      <c r="I4" s="7" t="s">
        <v>16</v>
      </c>
      <c r="J4" s="7" t="s">
        <v>11</v>
      </c>
      <c r="K4" s="7" t="s">
        <v>17</v>
      </c>
      <c r="L4" s="7" t="s">
        <v>11</v>
      </c>
      <c r="M4" s="7" t="s">
        <v>17</v>
      </c>
      <c r="N4" s="7" t="s">
        <v>18</v>
      </c>
      <c r="O4" s="7" t="s">
        <v>19</v>
      </c>
      <c r="P4" s="3"/>
      <c r="Q4" s="3"/>
      <c r="R4" s="17"/>
    </row>
    <row r="5" spans="1:18" ht="15">
      <c r="A5" s="8">
        <v>1</v>
      </c>
      <c r="B5" s="9" t="s">
        <v>20</v>
      </c>
      <c r="C5" s="8" t="s">
        <v>21</v>
      </c>
      <c r="D5" s="8">
        <v>1</v>
      </c>
      <c r="E5" s="10" t="s">
        <v>22</v>
      </c>
      <c r="F5" s="8">
        <v>355</v>
      </c>
      <c r="G5" s="11">
        <f aca="true" t="shared" si="0" ref="G5:G9">F5/5*0.6</f>
        <v>42.6</v>
      </c>
      <c r="H5" s="8">
        <v>83.2</v>
      </c>
      <c r="I5" s="11">
        <f>H5*0.4</f>
        <v>33.28</v>
      </c>
      <c r="J5" s="8">
        <v>78</v>
      </c>
      <c r="K5" s="11">
        <f>J5*0.3</f>
        <v>23.4</v>
      </c>
      <c r="L5" s="8">
        <v>80</v>
      </c>
      <c r="M5" s="11">
        <f>L5*0.3</f>
        <v>24</v>
      </c>
      <c r="N5" s="14">
        <f>I5+K5+M5</f>
        <v>80.68</v>
      </c>
      <c r="O5" s="11">
        <f>N5*0.4</f>
        <v>32.272000000000006</v>
      </c>
      <c r="P5" s="15">
        <f aca="true" t="shared" si="1" ref="P5:P9">G5+O5</f>
        <v>74.87200000000001</v>
      </c>
      <c r="Q5" s="8">
        <v>1</v>
      </c>
      <c r="R5" s="8"/>
    </row>
    <row r="6" spans="1:18" ht="15">
      <c r="A6" s="8">
        <v>2</v>
      </c>
      <c r="B6" s="9"/>
      <c r="C6" s="12" t="s">
        <v>23</v>
      </c>
      <c r="D6" s="8">
        <v>2</v>
      </c>
      <c r="E6" s="10" t="s">
        <v>24</v>
      </c>
      <c r="F6" s="12">
        <v>362</v>
      </c>
      <c r="G6" s="11">
        <f t="shared" si="0"/>
        <v>43.440000000000005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15">
        <f t="shared" si="1"/>
        <v>43.440000000000005</v>
      </c>
      <c r="Q6" s="8">
        <v>2</v>
      </c>
      <c r="R6" s="8"/>
    </row>
    <row r="7" spans="1:18" ht="15">
      <c r="A7" s="8">
        <v>3</v>
      </c>
      <c r="B7" s="9"/>
      <c r="C7" s="12" t="s">
        <v>25</v>
      </c>
      <c r="D7" s="8">
        <v>3</v>
      </c>
      <c r="E7" s="10" t="s">
        <v>26</v>
      </c>
      <c r="F7" s="12">
        <v>353</v>
      </c>
      <c r="G7" s="11">
        <f t="shared" si="0"/>
        <v>42.35999999999999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15">
        <f t="shared" si="1"/>
        <v>42.35999999999999</v>
      </c>
      <c r="Q7" s="8">
        <v>3</v>
      </c>
      <c r="R7" s="8"/>
    </row>
    <row r="8" spans="1:18" ht="15">
      <c r="A8" s="8">
        <v>4</v>
      </c>
      <c r="B8" s="13" t="s">
        <v>27</v>
      </c>
      <c r="C8" s="12" t="s">
        <v>28</v>
      </c>
      <c r="D8" s="8">
        <v>4</v>
      </c>
      <c r="E8" s="18" t="s">
        <v>29</v>
      </c>
      <c r="F8" s="12">
        <v>357</v>
      </c>
      <c r="G8" s="11">
        <f t="shared" si="0"/>
        <v>42.84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15">
        <f t="shared" si="1"/>
        <v>42.84</v>
      </c>
      <c r="Q8" s="8">
        <v>4</v>
      </c>
      <c r="R8" s="8"/>
    </row>
    <row r="9" spans="1:18" ht="15">
      <c r="A9" s="8">
        <v>5</v>
      </c>
      <c r="B9" s="13"/>
      <c r="C9" s="8" t="s">
        <v>30</v>
      </c>
      <c r="D9" s="8">
        <v>5</v>
      </c>
      <c r="E9" s="10" t="s">
        <v>31</v>
      </c>
      <c r="F9" s="12">
        <v>356</v>
      </c>
      <c r="G9" s="11">
        <f t="shared" si="0"/>
        <v>42.72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5">
        <f t="shared" si="1"/>
        <v>42.72</v>
      </c>
      <c r="Q9" s="8">
        <v>5</v>
      </c>
      <c r="R9" s="8"/>
    </row>
  </sheetData>
  <sheetProtection/>
  <mergeCells count="19">
    <mergeCell ref="A1:R1"/>
    <mergeCell ref="F2:G2"/>
    <mergeCell ref="H2:O2"/>
    <mergeCell ref="H3:I3"/>
    <mergeCell ref="J3:K3"/>
    <mergeCell ref="L3:M3"/>
    <mergeCell ref="N3:O3"/>
    <mergeCell ref="A2:A4"/>
    <mergeCell ref="B2:B4"/>
    <mergeCell ref="B5:B7"/>
    <mergeCell ref="B8:B9"/>
    <mergeCell ref="C2:C4"/>
    <mergeCell ref="D2:D4"/>
    <mergeCell ref="E2:E4"/>
    <mergeCell ref="F3:F4"/>
    <mergeCell ref="G3:G4"/>
    <mergeCell ref="P2:P4"/>
    <mergeCell ref="Q2:Q4"/>
    <mergeCell ref="R2:R4"/>
  </mergeCells>
  <printOptions/>
  <pageMargins left="0.7" right="0.7" top="0.75" bottom="0.75" header="0.3" footer="0.3"/>
  <pageSetup fitToHeight="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danling</cp:lastModifiedBy>
  <cp:lastPrinted>2018-04-23T06:39:57Z</cp:lastPrinted>
  <dcterms:created xsi:type="dcterms:W3CDTF">1996-12-17T01:32:42Z</dcterms:created>
  <dcterms:modified xsi:type="dcterms:W3CDTF">2023-04-11T00:47:12Z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0B1E59CB0FF34BBFAD1D80BA31549B0B_13</vt:lpwstr>
  </property>
</Properties>
</file>